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Design of new screw conveyor" sheetId="1" state="visible" r:id="rId2"/>
    <sheet name="CEMA formula" sheetId="2" state="visible" r:id="rId3"/>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<sst xmlns="http://schemas.openxmlformats.org/spreadsheetml/2006/main" count="139" uniqueCount="78">
  <si>
    <t xml:space="preserve">FOR EDUCATIONAL PURPOSE ONLY – DO NOT USE THIS METHOD FOR DETAIL DESIGN – ALWAYS CONSULT A REPUTABLE SUPPLIER FOR DETAIL DESIGN</t>
  </si>
  <si>
    <t xml:space="preserve">Screw conveyor calculation tool</t>
  </si>
  <si>
    <t xml:space="preserve">Cells to modify</t>
  </si>
  <si>
    <t xml:space="preserve">Calculated cells</t>
  </si>
  <si>
    <t xml:space="preserve">STEP 1 : Define the requirement</t>
  </si>
  <si>
    <t xml:space="preserve">Instructions</t>
  </si>
  <si>
    <t xml:space="preserve">Screw pitches patterns</t>
  </si>
  <si>
    <t xml:space="preserve">Capacity required</t>
  </si>
  <si>
    <t xml:space="preserve">mreq</t>
  </si>
  <si>
    <t xml:space="preserve">kg/h</t>
  </si>
  <si>
    <t xml:space="preserve">Reference of screw pitches</t>
  </si>
  <si>
    <t xml:space="preserve">Standard</t>
  </si>
  <si>
    <t xml:space="preserve">S=D</t>
  </si>
  <si>
    <t xml:space="preserve">STEP 2 : Design screw for requirement</t>
  </si>
  <si>
    <t xml:space="preserve">Short</t>
  </si>
  <si>
    <t xml:space="preserve">D=2/3*D</t>
  </si>
  <si>
    <t xml:space="preserve">Diameter of the screw conveyor</t>
  </si>
  <si>
    <t xml:space="preserve">D</t>
  </si>
  <si>
    <t xml:space="preserve">m</t>
  </si>
  <si>
    <t xml:space="preserve">Input the diameter of the screw conveyor</t>
  </si>
  <si>
    <t xml:space="preserve">Half</t>
  </si>
  <si>
    <t xml:space="preserve">S=D/2</t>
  </si>
  <si>
    <t xml:space="preserve">Screw pitch type</t>
  </si>
  <si>
    <t xml:space="preserve">Define the pitch</t>
  </si>
  <si>
    <t xml:space="preserve">Long</t>
  </si>
  <si>
    <t xml:space="preserve">S=1.5*D</t>
  </si>
  <si>
    <t xml:space="preserve">Screw pitch</t>
  </si>
  <si>
    <t xml:space="preserve">S</t>
  </si>
  <si>
    <t xml:space="preserve">Please refer to table besides</t>
  </si>
  <si>
    <t xml:space="preserve">Screw speed</t>
  </si>
  <si>
    <t xml:space="preserve">N</t>
  </si>
  <si>
    <t xml:space="preserve">rpm</t>
  </si>
  <si>
    <t xml:space="preserve">MODIFY this value to reach mcalc = mreq</t>
  </si>
  <si>
    <t xml:space="preserve">Loading of the screw</t>
  </si>
  <si>
    <t xml:space="preserve">%</t>
  </si>
  <si>
    <t xml:space="preserve">Please select according to the material processed</t>
  </si>
  <si>
    <t xml:space="preserve">Inclination correction factor</t>
  </si>
  <si>
    <t xml:space="preserve">C</t>
  </si>
  <si>
    <t xml:space="preserve">Material type</t>
  </si>
  <si>
    <t xml:space="preserve">Min</t>
  </si>
  <si>
    <t xml:space="preserve">Max</t>
  </si>
  <si>
    <t xml:space="preserve">Volumetric flow</t>
  </si>
  <si>
    <t xml:space="preserve">Q</t>
  </si>
  <si>
    <t xml:space="preserve">m3/h</t>
  </si>
  <si>
    <t xml:space="preserve">Not free flowing / abrasive</t>
  </si>
  <si>
    <t xml:space="preserve">Loose density of material</t>
  </si>
  <si>
    <t xml:space="preserve">ρ</t>
  </si>
  <si>
    <t xml:space="preserve">kg/m3</t>
  </si>
  <si>
    <t xml:space="preserve">Average flow</t>
  </si>
  <si>
    <t xml:space="preserve">Mass flow</t>
  </si>
  <si>
    <t xml:space="preserve">Free flowing</t>
  </si>
  <si>
    <t xml:space="preserve">STEP 3 : Check the screw speed</t>
  </si>
  <si>
    <t xml:space="preserve">The max screw speed depends on the screw size and the flowability</t>
  </si>
  <si>
    <t xml:space="preserve">Please select according to screw inclination</t>
  </si>
  <si>
    <t xml:space="preserve">The values below give an indication of max acceptable rpm</t>
  </si>
  <si>
    <t xml:space="preserve">Leveled</t>
  </si>
  <si>
    <t xml:space="preserve">Loading of screw conveyor</t>
  </si>
  <si>
    <t xml:space="preserve">5°</t>
  </si>
  <si>
    <t xml:space="preserve">Diameter (m)</t>
  </si>
  <si>
    <t xml:space="preserve">10°</t>
  </si>
  <si>
    <t xml:space="preserve">15°</t>
  </si>
  <si>
    <t xml:space="preserve">20°</t>
  </si>
  <si>
    <t xml:space="preserve">If calculated speed &lt; max speed, the calculation is fine</t>
  </si>
  <si>
    <t xml:space="preserve">if calculated speed &gt; max speed, change a parameter (D for example)</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</si>
  <si>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</si>
  <si>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</si>
  <si>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</si>
  <si>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Screw capacity calculation according to CEMA formula</t>
  </si>
  <si>
    <t xml:space="preserve">Diameter of screw flight</t>
  </si>
  <si>
    <t xml:space="preserve">Ds</t>
  </si>
  <si>
    <t xml:space="preserve">in</t>
  </si>
  <si>
    <t xml:space="preserve">Input the diameter of the screw</t>
  </si>
  <si>
    <t xml:space="preserve">Diameter of shaft</t>
  </si>
  <si>
    <t xml:space="preserve">Dp</t>
  </si>
  <si>
    <t xml:space="preserve">Input the diameter of the screw shaft</t>
  </si>
  <si>
    <t xml:space="preserve">Screw capacity</t>
  </si>
  <si>
    <t xml:space="preserve">ft3/h</t>
  </si>
  <si>
    <t xml:space="preserve">Product density</t>
  </si>
</sst>
</file>

<file path=xl/styles.xml><?xml version="1.0" encoding="utf-8"?>
<styleSheet xmlns="http://schemas.openxmlformats.org/spreadsheetml/2006/main">
  <numFmts count="4">
    <numFmt numFmtId="164" formatCode="General"/>
    <numFmt numFmtId="165" formatCode="0.00"/>
    <numFmt numFmtId="166" formatCode="0"/>
    <numFmt numFmtId="167" formatCode="0.00%"/>
  </numFmts>
  <fonts count="11">
    <font>
      <sz val="10"/>
      <name val="Arial"/>
      <family val="2"/>
      <charset val="134"/>
    </font>
    <font>
      <sz val="10"/>
      <name val="Arial"/>
      <family val="0"/>
      <charset val="134"/>
    </font>
    <font>
      <sz val="10"/>
      <name val="Arial"/>
      <family val="0"/>
      <charset val="134"/>
    </font>
    <font>
      <sz val="10"/>
      <name val="Arial"/>
      <family val="0"/>
      <charset val="134"/>
    </font>
    <font>
      <sz val="10"/>
      <name val="Arial"/>
      <family val="2"/>
      <charset val="1"/>
    </font>
    <font>
      <b val="true"/>
      <sz val="10"/>
      <name val="Arial"/>
      <family val="2"/>
      <charset val="134"/>
    </font>
    <font>
      <i val="true"/>
      <sz val="10"/>
      <name val="Arial"/>
      <family val="2"/>
      <charset val="134"/>
    </font>
    <font>
      <sz val="10"/>
      <color rgb="FF0000FF"/>
      <name val="Arial"/>
      <family val="2"/>
      <charset val="1"/>
    </font>
    <font>
      <sz val="10"/>
      <color rgb="FF0000FF"/>
      <name val="Arial"/>
      <family val="2"/>
      <charset val="134"/>
    </font>
    <font>
      <sz val="10"/>
      <name val="Times New Roman"/>
      <family val="1"/>
      <charset val="1"/>
    </font>
    <font>
      <i val="true"/>
      <sz val="7"/>
      <name val="Times New Roman"/>
      <family val="1"/>
      <charset val="1"/>
    </font>
  </fonts>
  <fills count="7">
    <fill>
      <patternFill patternType="none"/>
    </fill>
    <fill>
      <patternFill patternType="gray125"/>
    </fill>
    <fill>
      <patternFill patternType="solid">
        <fgColor rgb="FFF10D0C"/>
        <bgColor rgb="FF993300"/>
      </patternFill>
    </fill>
    <fill>
      <patternFill patternType="solid">
        <fgColor rgb="FFE0EFD4"/>
        <bgColor rgb="FFFFFBCC"/>
      </patternFill>
    </fill>
    <fill>
      <patternFill patternType="solid">
        <fgColor rgb="FFFCD3C1"/>
        <bgColor rgb="FFE0EFD4"/>
      </patternFill>
    </fill>
    <fill>
      <patternFill patternType="solid">
        <fgColor rgb="FFBCAED5"/>
        <bgColor rgb="FFCC99FF"/>
      </patternFill>
    </fill>
    <fill>
      <patternFill patternType="solid">
        <fgColor rgb="FFFFFBCC"/>
        <bgColor rgb="FFFFFFFF"/>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0" fillId="5"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3" borderId="1" xfId="0" applyFont="false" applyBorder="true" applyAlignment="true" applyProtection="true">
      <alignment horizontal="center" vertical="bottom" textRotation="0" wrapText="false" indent="0" shrinkToFit="false"/>
      <protection locked="fals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5" borderId="1" xfId="0" applyFont="true" applyBorder="true" applyAlignment="false" applyProtection="false">
      <alignment horizontal="general" vertical="bottom" textRotation="0" wrapText="false" indent="0" shrinkToFit="false"/>
      <protection locked="true" hidden="false"/>
    </xf>
    <xf numFmtId="164" fontId="0" fillId="5" borderId="1" xfId="0" applyFont="true" applyBorder="true" applyAlignment="true" applyProtection="false">
      <alignment horizontal="center" vertical="bottom" textRotation="0" wrapText="false" indent="0" shrinkToFit="false"/>
      <protection locked="true" hidden="false"/>
    </xf>
    <xf numFmtId="165" fontId="0" fillId="4" borderId="1" xfId="0" applyFont="false" applyBorder="true" applyAlignment="true" applyProtection="false">
      <alignment horizontal="center" vertical="bottom" textRotation="0" wrapText="false" indent="0" shrinkToFit="false"/>
      <protection locked="true" hidden="false"/>
    </xf>
    <xf numFmtId="164" fontId="1" fillId="0" borderId="1" xfId="0" applyFont="true" applyBorder="true" applyAlignment="true" applyProtection="false">
      <alignment horizontal="center" vertical="bottom" textRotation="0" wrapText="false" indent="0" shrinkToFit="false"/>
      <protection locked="true" hidden="false"/>
    </xf>
    <xf numFmtId="164" fontId="0" fillId="6" borderId="1" xfId="0" applyFont="true" applyBorder="true" applyAlignment="false" applyProtection="false">
      <alignment horizontal="general" vertical="bottom" textRotation="0" wrapText="false" indent="0" shrinkToFit="false"/>
      <protection locked="true" hidden="false"/>
    </xf>
    <xf numFmtId="164" fontId="0" fillId="6" borderId="1" xfId="0" applyFont="true" applyBorder="true" applyAlignment="true" applyProtection="false">
      <alignment horizontal="center" vertical="bottom" textRotation="0" wrapText="false" indent="0" shrinkToFit="false"/>
      <protection locked="true" hidden="false"/>
    </xf>
    <xf numFmtId="166" fontId="0" fillId="4" borderId="1" xfId="0" applyFont="false" applyBorder="true" applyAlignment="true" applyProtection="false">
      <alignment horizontal="center" vertical="bottom"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7" fontId="0" fillId="0" borderId="1"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BCAED5"/>
      <rgbColor rgb="FF808080"/>
      <rgbColor rgb="FF9999FF"/>
      <rgbColor rgb="FF993366"/>
      <rgbColor rgb="FFFFFB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0EFD4"/>
      <rgbColor rgb="FFFFFF99"/>
      <rgbColor rgb="FF99CCFF"/>
      <rgbColor rgb="FFFF99CC"/>
      <rgbColor rgb="FFCC99FF"/>
      <rgbColor rgb="FFFCD3C1"/>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
</Relationships>
</file>

<file path=xl/worksheets/_rels/sheet2.xml.rels><?xml version="1.0" encoding="UTF-8"?>
<Relationships xmlns="http://schemas.openxmlformats.org/package/2006/relationships"><Relationship Id="rId1" Type="http://schemas.openxmlformats.org/officeDocument/2006/relationships/hyperlink" Target="mailto:admin@powderprocess.net"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R48"/>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48" activeCellId="0" sqref="A48"/>
    </sheetView>
  </sheetViews>
  <sheetFormatPr defaultColWidth="11.55078125" defaultRowHeight="12.8" zeroHeight="false" outlineLevelRow="0" outlineLevelCol="0"/>
  <cols>
    <col collapsed="false" customWidth="true" hidden="false" outlineLevel="0" max="2" min="2" style="0" width="35.25"/>
    <col collapsed="false" customWidth="true" hidden="false" outlineLevel="0" max="4" min="4" style="0" width="19.86"/>
    <col collapsed="false" customWidth="true" hidden="false" outlineLevel="0" max="6" min="6" style="0" width="46.17"/>
    <col collapsed="false" customWidth="true" hidden="false" outlineLevel="0" max="8" min="8" style="0" width="43.74"/>
    <col collapsed="false" customWidth="true" hidden="false" outlineLevel="0" max="9" min="9" style="0" width="8.83"/>
    <col collapsed="false" customWidth="true" hidden="false" outlineLevel="0" max="10" min="10" style="0" width="9.03"/>
  </cols>
  <sheetData>
    <row r="1" s="2" customFormat="true" ht="12.8" hidden="false" customHeight="false" outlineLevel="0" collapsed="false">
      <c r="A1" s="1" t="s">
        <v>0</v>
      </c>
    </row>
    <row r="3" customFormat="false" ht="12.8" hidden="false" customHeight="false" outlineLevel="0" collapsed="false">
      <c r="B3" s="3" t="s">
        <v>1</v>
      </c>
    </row>
    <row r="5" customFormat="false" ht="12.8" hidden="false" customHeight="false" outlineLevel="0" collapsed="false">
      <c r="B5" s="4"/>
      <c r="C5" s="0" t="s">
        <v>2</v>
      </c>
    </row>
    <row r="6" customFormat="false" ht="12.8" hidden="false" customHeight="false" outlineLevel="0" collapsed="false">
      <c r="B6" s="5"/>
      <c r="C6" s="0" t="s">
        <v>3</v>
      </c>
    </row>
    <row r="8" customFormat="false" ht="12.8" hidden="false" customHeight="false" outlineLevel="0" collapsed="false">
      <c r="B8" s="6" t="s">
        <v>4</v>
      </c>
      <c r="C8" s="6"/>
      <c r="D8" s="6"/>
      <c r="E8" s="6"/>
      <c r="F8" s="7" t="s">
        <v>5</v>
      </c>
      <c r="H8" s="8" t="s">
        <v>6</v>
      </c>
      <c r="I8" s="8"/>
    </row>
    <row r="9" customFormat="false" ht="12.8" hidden="false" customHeight="false" outlineLevel="0" collapsed="false">
      <c r="B9" s="9" t="s">
        <v>7</v>
      </c>
      <c r="C9" s="9" t="s">
        <v>8</v>
      </c>
      <c r="D9" s="10" t="n">
        <v>3500</v>
      </c>
      <c r="E9" s="9" t="s">
        <v>9</v>
      </c>
      <c r="F9" s="7"/>
      <c r="H9" s="9" t="s">
        <v>10</v>
      </c>
      <c r="I9" s="9"/>
    </row>
    <row r="10" customFormat="false" ht="12.8" hidden="false" customHeight="false" outlineLevel="0" collapsed="false">
      <c r="F10" s="7"/>
      <c r="H10" s="9" t="s">
        <v>11</v>
      </c>
      <c r="I10" s="9" t="s">
        <v>12</v>
      </c>
    </row>
    <row r="11" customFormat="false" ht="12.8" hidden="false" customHeight="false" outlineLevel="0" collapsed="false">
      <c r="B11" s="6" t="s">
        <v>13</v>
      </c>
      <c r="C11" s="6"/>
      <c r="D11" s="6"/>
      <c r="E11" s="6"/>
      <c r="F11" s="7"/>
      <c r="H11" s="9" t="s">
        <v>14</v>
      </c>
      <c r="I11" s="9" t="s">
        <v>15</v>
      </c>
    </row>
    <row r="12" customFormat="false" ht="12.8" hidden="false" customHeight="false" outlineLevel="0" collapsed="false">
      <c r="B12" s="9" t="s">
        <v>16</v>
      </c>
      <c r="C12" s="11" t="s">
        <v>17</v>
      </c>
      <c r="D12" s="10" t="n">
        <v>0.15</v>
      </c>
      <c r="E12" s="11" t="s">
        <v>18</v>
      </c>
      <c r="F12" s="12" t="s">
        <v>19</v>
      </c>
      <c r="H12" s="9" t="s">
        <v>20</v>
      </c>
      <c r="I12" s="9" t="s">
        <v>21</v>
      </c>
    </row>
    <row r="13" customFormat="false" ht="12.8" hidden="false" customHeight="false" outlineLevel="0" collapsed="false">
      <c r="B13" s="9" t="s">
        <v>22</v>
      </c>
      <c r="C13" s="13"/>
      <c r="D13" s="10" t="s">
        <v>11</v>
      </c>
      <c r="E13" s="13"/>
      <c r="F13" s="7" t="s">
        <v>23</v>
      </c>
      <c r="H13" s="9" t="s">
        <v>24</v>
      </c>
      <c r="I13" s="9" t="s">
        <v>25</v>
      </c>
      <c r="J13" s="14"/>
      <c r="K13" s="14"/>
      <c r="L13" s="14"/>
      <c r="M13" s="14"/>
      <c r="N13" s="14"/>
      <c r="O13" s="14"/>
      <c r="R13" s="14"/>
    </row>
    <row r="14" customFormat="false" ht="12.8" hidden="false" customHeight="false" outlineLevel="0" collapsed="false">
      <c r="B14" s="15" t="s">
        <v>26</v>
      </c>
      <c r="C14" s="16" t="s">
        <v>27</v>
      </c>
      <c r="D14" s="10" t="n">
        <v>0.15</v>
      </c>
      <c r="E14" s="16" t="s">
        <v>18</v>
      </c>
      <c r="F14" s="12" t="s">
        <v>28</v>
      </c>
    </row>
    <row r="15" customFormat="false" ht="12.8" hidden="false" customHeight="false" outlineLevel="0" collapsed="false">
      <c r="B15" s="9" t="s">
        <v>29</v>
      </c>
      <c r="C15" s="13" t="s">
        <v>30</v>
      </c>
      <c r="D15" s="10" t="n">
        <v>62</v>
      </c>
      <c r="E15" s="13" t="s">
        <v>31</v>
      </c>
      <c r="F15" s="12" t="s">
        <v>32</v>
      </c>
      <c r="H15" s="8" t="s">
        <v>33</v>
      </c>
      <c r="I15" s="8"/>
      <c r="J15" s="8"/>
    </row>
    <row r="16" customFormat="false" ht="12.8" hidden="false" customHeight="false" outlineLevel="0" collapsed="false">
      <c r="B16" s="15" t="s">
        <v>33</v>
      </c>
      <c r="C16" s="16"/>
      <c r="D16" s="10" t="n">
        <v>45</v>
      </c>
      <c r="E16" s="16" t="s">
        <v>34</v>
      </c>
      <c r="F16" s="12" t="s">
        <v>28</v>
      </c>
      <c r="H16" s="9" t="s">
        <v>35</v>
      </c>
      <c r="I16" s="9"/>
      <c r="J16" s="9"/>
      <c r="N16" s="14"/>
    </row>
    <row r="17" customFormat="false" ht="12.8" hidden="false" customHeight="false" outlineLevel="0" collapsed="false">
      <c r="B17" s="15" t="s">
        <v>36</v>
      </c>
      <c r="C17" s="16" t="s">
        <v>37</v>
      </c>
      <c r="D17" s="10" t="n">
        <v>1</v>
      </c>
      <c r="E17" s="16"/>
      <c r="F17" s="12" t="s">
        <v>28</v>
      </c>
      <c r="H17" s="9" t="s">
        <v>38</v>
      </c>
      <c r="I17" s="9" t="s">
        <v>39</v>
      </c>
      <c r="J17" s="9" t="s">
        <v>40</v>
      </c>
      <c r="N17" s="14"/>
    </row>
    <row r="18" customFormat="false" ht="12.8" hidden="false" customHeight="false" outlineLevel="0" collapsed="false">
      <c r="B18" s="9" t="s">
        <v>41</v>
      </c>
      <c r="C18" s="11" t="s">
        <v>42</v>
      </c>
      <c r="D18" s="17" t="n">
        <f aca="false">60*(PI()/4)*D12^2*D14*D15*D16/100*D17</f>
        <v>4.43730327365473</v>
      </c>
      <c r="E18" s="11" t="s">
        <v>43</v>
      </c>
      <c r="F18" s="7"/>
      <c r="H18" s="9" t="s">
        <v>44</v>
      </c>
      <c r="I18" s="9" t="n">
        <v>12</v>
      </c>
      <c r="J18" s="9" t="n">
        <v>15</v>
      </c>
      <c r="N18" s="14"/>
    </row>
    <row r="19" customFormat="false" ht="12.8" hidden="false" customHeight="false" outlineLevel="0" collapsed="false">
      <c r="B19" s="9" t="s">
        <v>45</v>
      </c>
      <c r="C19" s="18" t="s">
        <v>46</v>
      </c>
      <c r="D19" s="10" t="n">
        <v>800</v>
      </c>
      <c r="E19" s="11" t="s">
        <v>47</v>
      </c>
      <c r="F19" s="7"/>
      <c r="H19" s="9" t="s">
        <v>48</v>
      </c>
      <c r="I19" s="9" t="n">
        <v>25</v>
      </c>
      <c r="J19" s="9" t="n">
        <v>30</v>
      </c>
      <c r="N19" s="14"/>
    </row>
    <row r="20" customFormat="false" ht="12.8" hidden="false" customHeight="false" outlineLevel="0" collapsed="false">
      <c r="B20" s="19" t="s">
        <v>49</v>
      </c>
      <c r="C20" s="20" t="s">
        <v>18</v>
      </c>
      <c r="D20" s="21" t="n">
        <f aca="false">D18*D19</f>
        <v>3549.84261892378</v>
      </c>
      <c r="E20" s="20" t="s">
        <v>9</v>
      </c>
      <c r="F20" s="7"/>
      <c r="H20" s="9" t="s">
        <v>50</v>
      </c>
      <c r="I20" s="9" t="n">
        <v>40</v>
      </c>
      <c r="J20" s="9" t="n">
        <v>45</v>
      </c>
      <c r="N20" s="14"/>
    </row>
    <row r="22" customFormat="false" ht="12.8" hidden="false" customHeight="false" outlineLevel="0" collapsed="false">
      <c r="B22" s="6" t="s">
        <v>51</v>
      </c>
      <c r="C22" s="6"/>
      <c r="D22" s="6"/>
      <c r="E22" s="6"/>
      <c r="H22" s="8" t="s">
        <v>36</v>
      </c>
      <c r="I22" s="8"/>
    </row>
    <row r="23" customFormat="false" ht="12.8" hidden="false" customHeight="false" outlineLevel="0" collapsed="false">
      <c r="B23" s="22" t="s">
        <v>52</v>
      </c>
      <c r="C23" s="22"/>
      <c r="D23" s="22"/>
      <c r="E23" s="22"/>
      <c r="H23" s="9" t="s">
        <v>53</v>
      </c>
      <c r="I23" s="9"/>
    </row>
    <row r="24" customFormat="false" ht="12.8" hidden="false" customHeight="false" outlineLevel="0" collapsed="false">
      <c r="B24" s="22" t="s">
        <v>54</v>
      </c>
      <c r="C24" s="22"/>
      <c r="D24" s="22"/>
      <c r="E24" s="22"/>
      <c r="H24" s="9" t="s">
        <v>55</v>
      </c>
      <c r="I24" s="9" t="n">
        <v>1</v>
      </c>
    </row>
    <row r="25" customFormat="false" ht="12.8" hidden="false" customHeight="false" outlineLevel="0" collapsed="false">
      <c r="B25" s="9"/>
      <c r="C25" s="22" t="s">
        <v>56</v>
      </c>
      <c r="D25" s="22"/>
      <c r="E25" s="22"/>
      <c r="H25" s="9" t="s">
        <v>57</v>
      </c>
      <c r="I25" s="9" t="n">
        <v>0.9</v>
      </c>
    </row>
    <row r="26" customFormat="false" ht="12.8" hidden="false" customHeight="false" outlineLevel="0" collapsed="false">
      <c r="B26" s="9" t="s">
        <v>58</v>
      </c>
      <c r="C26" s="23" t="n">
        <v>0.15</v>
      </c>
      <c r="D26" s="23" t="n">
        <v>0.3</v>
      </c>
      <c r="E26" s="23" t="n">
        <v>0.45</v>
      </c>
      <c r="H26" s="9" t="s">
        <v>59</v>
      </c>
      <c r="I26" s="9" t="n">
        <v>0.8</v>
      </c>
    </row>
    <row r="27" customFormat="false" ht="12.8" hidden="false" customHeight="false" outlineLevel="0" collapsed="false">
      <c r="B27" s="9" t="n">
        <v>0.1016</v>
      </c>
      <c r="C27" s="9" t="n">
        <v>69</v>
      </c>
      <c r="D27" s="9" t="n">
        <v>139</v>
      </c>
      <c r="E27" s="9" t="n">
        <v>190</v>
      </c>
      <c r="H27" s="9" t="s">
        <v>60</v>
      </c>
      <c r="I27" s="9" t="n">
        <v>0.7</v>
      </c>
    </row>
    <row r="28" customFormat="false" ht="12.8" hidden="false" customHeight="false" outlineLevel="0" collapsed="false">
      <c r="B28" s="9" t="n">
        <v>0.1524</v>
      </c>
      <c r="C28" s="9" t="n">
        <v>66</v>
      </c>
      <c r="D28" s="9" t="n">
        <v>132</v>
      </c>
      <c r="E28" s="9" t="n">
        <v>182</v>
      </c>
      <c r="H28" s="9" t="s">
        <v>61</v>
      </c>
      <c r="I28" s="9" t="n">
        <v>0.65</v>
      </c>
    </row>
    <row r="29" customFormat="false" ht="12.8" hidden="false" customHeight="false" outlineLevel="0" collapsed="false">
      <c r="B29" s="9" t="n">
        <v>0.2286</v>
      </c>
      <c r="C29" s="9" t="n">
        <v>62</v>
      </c>
      <c r="D29" s="9" t="n">
        <v>122</v>
      </c>
      <c r="E29" s="9" t="n">
        <v>170</v>
      </c>
    </row>
    <row r="30" customFormat="false" ht="12.8" hidden="false" customHeight="false" outlineLevel="0" collapsed="false">
      <c r="B30" s="9" t="n">
        <v>0.254</v>
      </c>
      <c r="C30" s="9" t="n">
        <v>60</v>
      </c>
      <c r="D30" s="9" t="n">
        <v>118</v>
      </c>
      <c r="E30" s="9" t="n">
        <v>165</v>
      </c>
    </row>
    <row r="31" customFormat="false" ht="12.8" hidden="false" customHeight="false" outlineLevel="0" collapsed="false">
      <c r="B31" s="9" t="n">
        <v>0.3048</v>
      </c>
      <c r="C31" s="9" t="n">
        <v>58</v>
      </c>
      <c r="D31" s="9" t="n">
        <v>111</v>
      </c>
      <c r="E31" s="9" t="n">
        <v>157</v>
      </c>
    </row>
    <row r="32" customFormat="false" ht="12.8" hidden="false" customHeight="false" outlineLevel="0" collapsed="false">
      <c r="B32" s="9" t="n">
        <v>0.3556</v>
      </c>
      <c r="C32" s="9" t="n">
        <v>56</v>
      </c>
      <c r="D32" s="9" t="n">
        <v>104</v>
      </c>
      <c r="E32" s="9" t="n">
        <v>148</v>
      </c>
    </row>
    <row r="33" customFormat="false" ht="12.8" hidden="false" customHeight="false" outlineLevel="0" collapsed="false">
      <c r="B33" s="9" t="n">
        <v>0.4064</v>
      </c>
      <c r="C33" s="9" t="n">
        <v>53</v>
      </c>
      <c r="D33" s="9" t="n">
        <v>97</v>
      </c>
      <c r="E33" s="9" t="n">
        <v>140</v>
      </c>
    </row>
    <row r="34" customFormat="false" ht="12.8" hidden="false" customHeight="false" outlineLevel="0" collapsed="false">
      <c r="B34" s="9" t="n">
        <v>0.4572</v>
      </c>
      <c r="C34" s="9" t="n">
        <v>50</v>
      </c>
      <c r="D34" s="9" t="n">
        <v>90</v>
      </c>
      <c r="E34" s="9" t="n">
        <v>131</v>
      </c>
    </row>
    <row r="35" customFormat="false" ht="12.8" hidden="false" customHeight="false" outlineLevel="0" collapsed="false">
      <c r="B35" s="9" t="n">
        <v>0.508</v>
      </c>
      <c r="C35" s="9" t="n">
        <v>47</v>
      </c>
      <c r="D35" s="9" t="n">
        <v>82</v>
      </c>
      <c r="E35" s="9" t="n">
        <v>122</v>
      </c>
    </row>
    <row r="36" customFormat="false" ht="12.8" hidden="false" customHeight="false" outlineLevel="0" collapsed="false">
      <c r="B36" s="9" t="n">
        <v>0.6096</v>
      </c>
      <c r="C36" s="9" t="n">
        <v>42</v>
      </c>
      <c r="D36" s="9" t="n">
        <v>68</v>
      </c>
      <c r="E36" s="9" t="n">
        <v>105</v>
      </c>
    </row>
    <row r="38" customFormat="false" ht="12.8" hidden="false" customHeight="false" outlineLevel="0" collapsed="false">
      <c r="B38" s="3" t="s">
        <v>62</v>
      </c>
      <c r="C38" s="3"/>
      <c r="D38" s="3"/>
      <c r="E38" s="3"/>
    </row>
    <row r="39" customFormat="false" ht="12.8" hidden="false" customHeight="false" outlineLevel="0" collapsed="false">
      <c r="B39" s="3" t="s">
        <v>63</v>
      </c>
      <c r="C39" s="3"/>
      <c r="D39" s="3"/>
      <c r="E39" s="3"/>
    </row>
    <row r="42" customFormat="false" ht="13.05" hidden="false" customHeight="false" outlineLevel="0" collapsed="false">
      <c r="B42" s="24" t="s">
        <v>64</v>
      </c>
      <c r="C42" s="25"/>
      <c r="D42" s="25"/>
      <c r="E42" s="25"/>
      <c r="F42" s="25"/>
      <c r="G42" s="25"/>
      <c r="H42" s="25"/>
      <c r="I42" s="25"/>
      <c r="J42" s="25"/>
    </row>
    <row r="43" customFormat="false" ht="12.8" hidden="false" customHeight="false" outlineLevel="0" collapsed="false">
      <c r="B43" s="25"/>
      <c r="C43" s="25"/>
      <c r="D43" s="25"/>
      <c r="E43" s="25"/>
      <c r="F43" s="25"/>
      <c r="G43" s="25"/>
      <c r="H43" s="25"/>
      <c r="I43" s="25"/>
      <c r="J43" s="25"/>
    </row>
    <row r="44" customFormat="false" ht="12.8" hidden="false" customHeight="false" outlineLevel="0" collapsed="false">
      <c r="B44" s="26" t="s">
        <v>65</v>
      </c>
      <c r="C44" s="25"/>
      <c r="D44" s="25"/>
      <c r="E44" s="25"/>
      <c r="F44" s="25"/>
      <c r="G44" s="25"/>
      <c r="H44" s="25"/>
      <c r="I44" s="25"/>
      <c r="J44" s="25"/>
    </row>
    <row r="45" customFormat="false" ht="12.8" hidden="false" customHeight="false" outlineLevel="0" collapsed="false">
      <c r="B45" s="25"/>
      <c r="C45" s="25"/>
      <c r="D45" s="25"/>
      <c r="E45" s="25"/>
      <c r="F45" s="25"/>
      <c r="G45" s="25"/>
      <c r="H45" s="25"/>
      <c r="I45" s="25"/>
      <c r="J45" s="25"/>
    </row>
    <row r="46" customFormat="false" ht="16.85" hidden="false" customHeight="true" outlineLevel="0" collapsed="false">
      <c r="B46" s="27" t="s">
        <v>66</v>
      </c>
      <c r="C46" s="27"/>
      <c r="D46" s="27"/>
      <c r="E46" s="27"/>
      <c r="F46" s="27"/>
      <c r="G46" s="27"/>
      <c r="H46" s="27"/>
      <c r="I46" s="27"/>
      <c r="J46" s="27"/>
    </row>
    <row r="48" s="2" customFormat="true" ht="12.8" hidden="false" customHeight="false" outlineLevel="0" collapsed="false">
      <c r="A48" s="1" t="s">
        <v>0</v>
      </c>
    </row>
  </sheetData>
  <sheetProtection sheet="true" password="c80a" objects="true" scenarios="true"/>
  <mergeCells count="10">
    <mergeCell ref="B8:E8"/>
    <mergeCell ref="H8:I8"/>
    <mergeCell ref="B11:E11"/>
    <mergeCell ref="H15:J15"/>
    <mergeCell ref="B22:E22"/>
    <mergeCell ref="H22:I22"/>
    <mergeCell ref="B23:E23"/>
    <mergeCell ref="B24:E24"/>
    <mergeCell ref="C25:E25"/>
    <mergeCell ref="B46:J46"/>
  </mergeCells>
  <hyperlinks>
    <hyperlink ref="B42" r:id="rId1" display="If you spot a mistake or wish to suggest an improvement, please contact admin@powderprocess.net"/>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45"/>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A45" activeCellId="0" sqref="A45"/>
    </sheetView>
  </sheetViews>
  <sheetFormatPr defaultColWidth="11.55078125" defaultRowHeight="12.8" zeroHeight="false" outlineLevelRow="0" outlineLevelCol="0"/>
  <cols>
    <col collapsed="false" customWidth="true" hidden="false" outlineLevel="0" max="2" min="2" style="0" width="56.28"/>
    <col collapsed="false" customWidth="true" hidden="false" outlineLevel="0" max="9" min="9" style="0" width="43.74"/>
  </cols>
  <sheetData>
    <row r="1" s="2" customFormat="true" ht="12.8" hidden="false" customHeight="false" outlineLevel="0" collapsed="false">
      <c r="A1" s="1" t="s">
        <v>0</v>
      </c>
    </row>
    <row r="3" customFormat="false" ht="12.8" hidden="false" customHeight="false" outlineLevel="0" collapsed="false">
      <c r="B3" s="3" t="s">
        <v>1</v>
      </c>
    </row>
    <row r="5" customFormat="false" ht="12.8" hidden="false" customHeight="false" outlineLevel="0" collapsed="false">
      <c r="B5" s="4"/>
      <c r="C5" s="0" t="s">
        <v>2</v>
      </c>
    </row>
    <row r="6" customFormat="false" ht="12.8" hidden="false" customHeight="false" outlineLevel="0" collapsed="false">
      <c r="B6" s="5"/>
      <c r="C6" s="0" t="s">
        <v>3</v>
      </c>
    </row>
    <row r="9" customFormat="false" ht="12.8" hidden="false" customHeight="false" outlineLevel="0" collapsed="false">
      <c r="B9" s="6" t="s">
        <v>67</v>
      </c>
      <c r="C9" s="6"/>
      <c r="D9" s="6"/>
      <c r="E9" s="6"/>
      <c r="F9" s="0" t="s">
        <v>5</v>
      </c>
    </row>
    <row r="10" customFormat="false" ht="12.8" hidden="false" customHeight="false" outlineLevel="0" collapsed="false">
      <c r="B10" s="9" t="s">
        <v>68</v>
      </c>
      <c r="C10" s="13" t="s">
        <v>69</v>
      </c>
      <c r="D10" s="10" t="n">
        <v>6</v>
      </c>
      <c r="E10" s="13" t="s">
        <v>70</v>
      </c>
      <c r="F10" s="7" t="s">
        <v>71</v>
      </c>
      <c r="I10" s="8" t="s">
        <v>6</v>
      </c>
      <c r="J10" s="8"/>
    </row>
    <row r="11" customFormat="false" ht="12.8" hidden="false" customHeight="false" outlineLevel="0" collapsed="false">
      <c r="B11" s="9" t="s">
        <v>72</v>
      </c>
      <c r="C11" s="13" t="s">
        <v>73</v>
      </c>
      <c r="D11" s="10" t="n">
        <v>1</v>
      </c>
      <c r="E11" s="13" t="s">
        <v>70</v>
      </c>
      <c r="F11" s="7" t="s">
        <v>74</v>
      </c>
      <c r="I11" s="9" t="s">
        <v>10</v>
      </c>
      <c r="J11" s="9"/>
    </row>
    <row r="12" customFormat="false" ht="12.8" hidden="false" customHeight="false" outlineLevel="0" collapsed="false">
      <c r="B12" s="9" t="s">
        <v>22</v>
      </c>
      <c r="C12" s="13"/>
      <c r="D12" s="10" t="s">
        <v>11</v>
      </c>
      <c r="E12" s="13"/>
      <c r="F12" s="0" t="s">
        <v>23</v>
      </c>
      <c r="I12" s="9" t="s">
        <v>11</v>
      </c>
      <c r="J12" s="9" t="s">
        <v>12</v>
      </c>
    </row>
    <row r="13" customFormat="false" ht="12.8" hidden="false" customHeight="false" outlineLevel="0" collapsed="false">
      <c r="B13" s="9" t="s">
        <v>26</v>
      </c>
      <c r="C13" s="13" t="s">
        <v>27</v>
      </c>
      <c r="D13" s="10" t="n">
        <v>6</v>
      </c>
      <c r="E13" s="13" t="s">
        <v>70</v>
      </c>
      <c r="F13" s="12" t="s">
        <v>28</v>
      </c>
      <c r="I13" s="9" t="s">
        <v>14</v>
      </c>
      <c r="J13" s="9" t="s">
        <v>15</v>
      </c>
    </row>
    <row r="14" customFormat="false" ht="12.8" hidden="false" customHeight="false" outlineLevel="0" collapsed="false">
      <c r="B14" s="9" t="s">
        <v>33</v>
      </c>
      <c r="C14" s="13"/>
      <c r="D14" s="10" t="n">
        <v>45</v>
      </c>
      <c r="E14" s="13" t="s">
        <v>34</v>
      </c>
      <c r="F14" s="12" t="s">
        <v>28</v>
      </c>
      <c r="I14" s="9" t="s">
        <v>20</v>
      </c>
      <c r="J14" s="9" t="s">
        <v>21</v>
      </c>
    </row>
    <row r="15" customFormat="false" ht="12.8" hidden="false" customHeight="false" outlineLevel="0" collapsed="false">
      <c r="B15" s="9" t="s">
        <v>29</v>
      </c>
      <c r="C15" s="13" t="s">
        <v>30</v>
      </c>
      <c r="D15" s="10" t="n">
        <v>60</v>
      </c>
      <c r="E15" s="13" t="s">
        <v>31</v>
      </c>
      <c r="F15" s="12" t="s">
        <v>32</v>
      </c>
      <c r="I15" s="9" t="s">
        <v>24</v>
      </c>
      <c r="J15" s="9" t="s">
        <v>25</v>
      </c>
      <c r="K15" s="14"/>
    </row>
    <row r="16" customFormat="false" ht="12.8" hidden="false" customHeight="false" outlineLevel="0" collapsed="false">
      <c r="B16" s="9" t="s">
        <v>75</v>
      </c>
      <c r="C16" s="13" t="s">
        <v>37</v>
      </c>
      <c r="D16" s="17" t="n">
        <f aca="false">0.7858*(D10^2-D11^2)*D13*D14/100*60/1728*D15</f>
        <v>154.704375</v>
      </c>
      <c r="E16" s="13" t="s">
        <v>76</v>
      </c>
    </row>
    <row r="17" customFormat="false" ht="12.8" hidden="false" customHeight="false" outlineLevel="0" collapsed="false">
      <c r="B17" s="9"/>
      <c r="C17" s="13"/>
      <c r="D17" s="17" t="n">
        <f aca="false">D16*0.0283168466</f>
        <v>4.38074005522387</v>
      </c>
      <c r="E17" s="13" t="s">
        <v>43</v>
      </c>
      <c r="I17" s="8" t="s">
        <v>33</v>
      </c>
      <c r="J17" s="8"/>
      <c r="K17" s="8"/>
    </row>
    <row r="18" customFormat="false" ht="12.8" hidden="false" customHeight="false" outlineLevel="0" collapsed="false">
      <c r="B18" s="9" t="s">
        <v>77</v>
      </c>
      <c r="C18" s="13"/>
      <c r="D18" s="17" t="n">
        <v>800</v>
      </c>
      <c r="E18" s="13" t="s">
        <v>47</v>
      </c>
      <c r="I18" s="9" t="s">
        <v>35</v>
      </c>
      <c r="J18" s="9"/>
      <c r="K18" s="9"/>
    </row>
    <row r="19" customFormat="false" ht="12.8" hidden="false" customHeight="false" outlineLevel="0" collapsed="false">
      <c r="B19" s="9"/>
      <c r="C19" s="13"/>
      <c r="D19" s="17" t="n">
        <f aca="false">D17*D18</f>
        <v>3504.5920441791</v>
      </c>
      <c r="E19" s="13" t="s">
        <v>9</v>
      </c>
      <c r="I19" s="9" t="s">
        <v>38</v>
      </c>
      <c r="J19" s="9" t="s">
        <v>39</v>
      </c>
      <c r="K19" s="9" t="s">
        <v>40</v>
      </c>
    </row>
    <row r="20" customFormat="false" ht="12.8" hidden="false" customHeight="false" outlineLevel="0" collapsed="false">
      <c r="I20" s="9" t="s">
        <v>44</v>
      </c>
      <c r="J20" s="9" t="n">
        <v>12</v>
      </c>
      <c r="K20" s="9" t="n">
        <v>15</v>
      </c>
    </row>
    <row r="21" customFormat="false" ht="12.8" hidden="false" customHeight="false" outlineLevel="0" collapsed="false">
      <c r="B21" s="22" t="s">
        <v>52</v>
      </c>
      <c r="C21" s="22"/>
      <c r="D21" s="22"/>
      <c r="E21" s="22"/>
      <c r="I21" s="9" t="s">
        <v>48</v>
      </c>
      <c r="J21" s="9" t="n">
        <v>25</v>
      </c>
      <c r="K21" s="9" t="n">
        <v>30</v>
      </c>
    </row>
    <row r="22" customFormat="false" ht="12.8" hidden="false" customHeight="false" outlineLevel="0" collapsed="false">
      <c r="B22" s="22" t="s">
        <v>54</v>
      </c>
      <c r="C22" s="22"/>
      <c r="D22" s="22"/>
      <c r="E22" s="22"/>
      <c r="I22" s="9" t="s">
        <v>50</v>
      </c>
      <c r="J22" s="9" t="n">
        <v>40</v>
      </c>
      <c r="K22" s="9" t="n">
        <v>45</v>
      </c>
    </row>
    <row r="23" customFormat="false" ht="12.8" hidden="false" customHeight="false" outlineLevel="0" collapsed="false">
      <c r="B23" s="9"/>
      <c r="C23" s="22" t="s">
        <v>56</v>
      </c>
      <c r="D23" s="22"/>
      <c r="E23" s="22"/>
    </row>
    <row r="24" customFormat="false" ht="12.8" hidden="false" customHeight="false" outlineLevel="0" collapsed="false">
      <c r="B24" s="9" t="s">
        <v>58</v>
      </c>
      <c r="C24" s="23" t="n">
        <v>0.15</v>
      </c>
      <c r="D24" s="23" t="n">
        <v>0.3</v>
      </c>
      <c r="E24" s="23" t="n">
        <v>0.45</v>
      </c>
    </row>
    <row r="25" customFormat="false" ht="12.8" hidden="false" customHeight="false" outlineLevel="0" collapsed="false">
      <c r="B25" s="9" t="n">
        <v>0.1016</v>
      </c>
      <c r="C25" s="9" t="n">
        <v>69</v>
      </c>
      <c r="D25" s="9" t="n">
        <v>139</v>
      </c>
      <c r="E25" s="9" t="n">
        <v>190</v>
      </c>
    </row>
    <row r="26" customFormat="false" ht="12.8" hidden="false" customHeight="false" outlineLevel="0" collapsed="false">
      <c r="B26" s="9" t="n">
        <v>0.1524</v>
      </c>
      <c r="C26" s="9" t="n">
        <v>66</v>
      </c>
      <c r="D26" s="9" t="n">
        <v>132</v>
      </c>
      <c r="E26" s="9" t="n">
        <v>182</v>
      </c>
    </row>
    <row r="27" customFormat="false" ht="12.8" hidden="false" customHeight="false" outlineLevel="0" collapsed="false">
      <c r="B27" s="9" t="n">
        <v>0.2286</v>
      </c>
      <c r="C27" s="9" t="n">
        <v>62</v>
      </c>
      <c r="D27" s="9" t="n">
        <v>122</v>
      </c>
      <c r="E27" s="9" t="n">
        <v>170</v>
      </c>
    </row>
    <row r="28" customFormat="false" ht="12.8" hidden="false" customHeight="false" outlineLevel="0" collapsed="false">
      <c r="B28" s="9" t="n">
        <v>0.254</v>
      </c>
      <c r="C28" s="9" t="n">
        <v>60</v>
      </c>
      <c r="D28" s="9" t="n">
        <v>118</v>
      </c>
      <c r="E28" s="9" t="n">
        <v>165</v>
      </c>
    </row>
    <row r="29" customFormat="false" ht="12.8" hidden="false" customHeight="false" outlineLevel="0" collapsed="false">
      <c r="B29" s="9" t="n">
        <v>0.3048</v>
      </c>
      <c r="C29" s="9" t="n">
        <v>58</v>
      </c>
      <c r="D29" s="9" t="n">
        <v>111</v>
      </c>
      <c r="E29" s="9" t="n">
        <v>157</v>
      </c>
    </row>
    <row r="30" customFormat="false" ht="12.8" hidden="false" customHeight="false" outlineLevel="0" collapsed="false">
      <c r="B30" s="9" t="n">
        <v>0.3556</v>
      </c>
      <c r="C30" s="9" t="n">
        <v>56</v>
      </c>
      <c r="D30" s="9" t="n">
        <v>104</v>
      </c>
      <c r="E30" s="9" t="n">
        <v>148</v>
      </c>
    </row>
    <row r="31" customFormat="false" ht="12.8" hidden="false" customHeight="false" outlineLevel="0" collapsed="false">
      <c r="B31" s="9" t="n">
        <v>0.4064</v>
      </c>
      <c r="C31" s="9" t="n">
        <v>53</v>
      </c>
      <c r="D31" s="9" t="n">
        <v>97</v>
      </c>
      <c r="E31" s="9" t="n">
        <v>140</v>
      </c>
    </row>
    <row r="32" customFormat="false" ht="12.8" hidden="false" customHeight="false" outlineLevel="0" collapsed="false">
      <c r="B32" s="9" t="n">
        <v>0.4572</v>
      </c>
      <c r="C32" s="9" t="n">
        <v>50</v>
      </c>
      <c r="D32" s="9" t="n">
        <v>90</v>
      </c>
      <c r="E32" s="9" t="n">
        <v>131</v>
      </c>
    </row>
    <row r="33" customFormat="false" ht="12.8" hidden="false" customHeight="false" outlineLevel="0" collapsed="false">
      <c r="B33" s="9" t="n">
        <v>0.508</v>
      </c>
      <c r="C33" s="9" t="n">
        <v>47</v>
      </c>
      <c r="D33" s="9" t="n">
        <v>82</v>
      </c>
      <c r="E33" s="9" t="n">
        <v>122</v>
      </c>
    </row>
    <row r="34" customFormat="false" ht="12.8" hidden="false" customHeight="false" outlineLevel="0" collapsed="false">
      <c r="B34" s="9" t="n">
        <v>0.6096</v>
      </c>
      <c r="C34" s="9" t="n">
        <v>42</v>
      </c>
      <c r="D34" s="9" t="n">
        <v>68</v>
      </c>
      <c r="E34" s="9" t="n">
        <v>105</v>
      </c>
    </row>
    <row r="36" customFormat="false" ht="12.8" hidden="false" customHeight="false" outlineLevel="0" collapsed="false">
      <c r="B36" s="3" t="s">
        <v>62</v>
      </c>
      <c r="C36" s="3"/>
      <c r="D36" s="3"/>
      <c r="E36" s="3"/>
    </row>
    <row r="37" customFormat="false" ht="12.8" hidden="false" customHeight="false" outlineLevel="0" collapsed="false">
      <c r="B37" s="3" t="s">
        <v>63</v>
      </c>
      <c r="C37" s="3"/>
      <c r="D37" s="3"/>
      <c r="E37" s="3"/>
    </row>
    <row r="39" customFormat="false" ht="13.05" hidden="false" customHeight="false" outlineLevel="0" collapsed="false">
      <c r="B39" s="24" t="s">
        <v>64</v>
      </c>
      <c r="C39" s="25"/>
      <c r="D39" s="25"/>
      <c r="E39" s="25"/>
      <c r="F39" s="25"/>
      <c r="G39" s="25"/>
      <c r="H39" s="25"/>
      <c r="I39" s="25"/>
      <c r="J39" s="25"/>
    </row>
    <row r="40" customFormat="false" ht="12.8" hidden="false" customHeight="false" outlineLevel="0" collapsed="false">
      <c r="B40" s="25"/>
      <c r="C40" s="25"/>
      <c r="D40" s="25"/>
      <c r="E40" s="25"/>
      <c r="F40" s="25"/>
      <c r="G40" s="25"/>
      <c r="H40" s="25"/>
      <c r="I40" s="25"/>
      <c r="J40" s="25"/>
    </row>
    <row r="41" customFormat="false" ht="12.8" hidden="false" customHeight="false" outlineLevel="0" collapsed="false">
      <c r="B41" s="26" t="s">
        <v>65</v>
      </c>
      <c r="C41" s="25"/>
      <c r="D41" s="25"/>
      <c r="E41" s="25"/>
      <c r="F41" s="25"/>
      <c r="G41" s="25"/>
      <c r="H41" s="25"/>
      <c r="I41" s="25"/>
      <c r="J41" s="25"/>
    </row>
    <row r="42" customFormat="false" ht="12.8" hidden="false" customHeight="false" outlineLevel="0" collapsed="false">
      <c r="B42" s="25"/>
      <c r="C42" s="25"/>
      <c r="D42" s="25"/>
      <c r="E42" s="25"/>
      <c r="F42" s="25"/>
      <c r="G42" s="25"/>
      <c r="H42" s="25"/>
      <c r="I42" s="25"/>
      <c r="J42" s="25"/>
    </row>
    <row r="43" customFormat="false" ht="16.85" hidden="false" customHeight="true" outlineLevel="0" collapsed="false">
      <c r="B43" s="27" t="s">
        <v>66</v>
      </c>
      <c r="C43" s="27"/>
      <c r="D43" s="27"/>
      <c r="E43" s="27"/>
      <c r="F43" s="27"/>
      <c r="G43" s="27"/>
      <c r="H43" s="27"/>
      <c r="I43" s="27"/>
      <c r="J43" s="27"/>
    </row>
    <row r="45" s="2" customFormat="true" ht="12.8" hidden="false" customHeight="false" outlineLevel="0" collapsed="false">
      <c r="A45" s="1" t="s">
        <v>0</v>
      </c>
    </row>
  </sheetData>
  <sheetProtection sheet="true" password="c80a" objects="true" scenarios="true"/>
  <mergeCells count="7">
    <mergeCell ref="B9:E9"/>
    <mergeCell ref="I10:J10"/>
    <mergeCell ref="I17:K17"/>
    <mergeCell ref="B21:E21"/>
    <mergeCell ref="B22:E22"/>
    <mergeCell ref="C23:E23"/>
    <mergeCell ref="B43:J43"/>
  </mergeCells>
  <hyperlinks>
    <hyperlink ref="B39" r:id="rId1" display="If you spot a mistake or wish to suggest an improvement, please contact admin@powderprocess.net"/>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110</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2020-01-07T03:16:15Z</dcterms:created>
  <dc:creator/>
  <dc:description/>
  <dc:language>en-SG</dc:language>
  <cp:lastModifiedBy/>
  <dcterms:modified xsi:type="dcterms:W3CDTF">2021-12-14T20:52:24Z</dcterms:modified>
  <cp:revision>14</cp:revision>
  <dc:subject/>
  <dc:title/>
</cp:coreProperties>
</file>