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definedNames>
    <definedName function="false" hidden="false" localSheetId="0" name="Excel_BuiltIn_Print_Area" vbProcedure="false">NA()</definedName>
    <definedName function="false" hidden="false" localSheetId="0" name="Excel_BuiltIn_Sheet_Title" vbProcedure="false">"Sheet1"</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<sst xmlns="http://schemas.openxmlformats.org/spreadsheetml/2006/main" count="47" uniqueCount="36">
  <si>
    <t xml:space="preserve">FOR EDUCATIONAL PURPOSE ONLY – DO NOT USE THIS METHOD FOR DETAIL DESIGN – ALWAYS CONSULT A REPUTABLE SUPPLIER FOR DETAIL DESIGN</t>
  </si>
  <si>
    <t xml:space="preserve">Cells to modify</t>
  </si>
  <si>
    <t xml:space="preserve">diameter</t>
  </si>
  <si>
    <t xml:space="preserve">m</t>
  </si>
  <si>
    <t xml:space="preserve">Pipe section</t>
  </si>
  <si>
    <t xml:space="preserve">m2</t>
  </si>
  <si>
    <t xml:space="preserve">Air pickup velocity</t>
  </si>
  <si>
    <t xml:space="preserve">m/s</t>
  </si>
  <si>
    <t xml:space="preserve">Air flowrate beginning of line</t>
  </si>
  <si>
    <t xml:space="preserve">m3/h</t>
  </si>
  <si>
    <t xml:space="preserve">pressure beginning line</t>
  </si>
  <si>
    <t xml:space="preserve">Pa</t>
  </si>
  <si>
    <t xml:space="preserve">pressure end of line</t>
  </si>
  <si>
    <t xml:space="preserve">temperature beginning of line</t>
  </si>
  <si>
    <t xml:space="preserve">K</t>
  </si>
  <si>
    <t xml:space="preserve">temperature end of line</t>
  </si>
  <si>
    <t xml:space="preserve">rho air beginning line</t>
  </si>
  <si>
    <t xml:space="preserve">kg/m3</t>
  </si>
  <si>
    <t xml:space="preserve">mair</t>
  </si>
  <si>
    <t xml:space="preserve">kg/h</t>
  </si>
  <si>
    <t xml:space="preserve">air flowrate end of line</t>
  </si>
  <si>
    <t xml:space="preserve">Air end of line velocity</t>
  </si>
  <si>
    <t xml:space="preserve">Ug</t>
  </si>
  <si>
    <t xml:space="preserve">tau solids load ratio</t>
  </si>
  <si>
    <t xml:space="preserve">5 to 15 in dilute phase</t>
  </si>
  <si>
    <t xml:space="preserve">Pressure drop term 1</t>
  </si>
  <si>
    <t xml:space="preserve">mmCE/m</t>
  </si>
  <si>
    <t xml:space="preserve">FROM ABASCUS on website</t>
  </si>
  <si>
    <t xml:space="preserve">Pressure drop term 2</t>
  </si>
  <si>
    <t xml:space="preserve">Pressure drop specific</t>
  </si>
  <si>
    <t xml:space="preserve">Equivalent length</t>
  </si>
  <si>
    <t xml:space="preserve">Total pressure drop</t>
  </si>
  <si>
    <t xml:space="preserve">bar</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</si>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</sst>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General"/>
    <numFmt numFmtId="166" formatCode="0.0"/>
    <numFmt numFmtId="167" formatCode="0.000"/>
  </numFmts>
  <fonts count="7">
    <font>
      <sz val="10"/>
      <color rgb="FF000000"/>
      <name val="Sans"/>
      <family val="0"/>
      <charset val="1"/>
    </font>
    <font>
      <sz val="10"/>
      <name val="Arial"/>
      <family val="0"/>
      <charset val="134"/>
    </font>
    <font>
      <sz val="10"/>
      <name val="Arial"/>
      <family val="0"/>
      <charset val="134"/>
    </font>
    <font>
      <sz val="10"/>
      <name val="Arial"/>
      <family val="0"/>
      <charset val="134"/>
    </font>
    <font>
      <sz val="10"/>
      <name val="Arial"/>
      <family val="2"/>
      <charset val="1"/>
    </font>
    <font>
      <sz val="10"/>
      <color rgb="FF0000FF"/>
      <name val="Arial"/>
      <family val="2"/>
      <charset val="1"/>
    </font>
    <font>
      <sz val="16"/>
      <color rgb="FFCE181E"/>
      <name val="Times New Roman"/>
      <family val="0"/>
      <charset val="134"/>
    </font>
  </fonts>
  <fills count="5">
    <fill>
      <patternFill patternType="none"/>
    </fill>
    <fill>
      <patternFill patternType="gray125"/>
    </fill>
    <fill>
      <patternFill patternType="solid">
        <fgColor rgb="FFF10D0C"/>
        <bgColor rgb="FFCE181E"/>
      </patternFill>
    </fill>
    <fill>
      <patternFill patternType="solid">
        <fgColor rgb="FF99CC00"/>
        <bgColor rgb="FFFFCC00"/>
      </patternFill>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true" applyBorder="true" applyAlignment="true" applyProtection="true">
      <alignment horizontal="general" vertical="bottom" textRotation="0" wrapText="false" indent="0" shrinkToFit="false"/>
      <protection locked="true" hidden="false"/>
    </xf>
    <xf numFmtId="164" fontId="0" fillId="3" borderId="0" xfId="0" applyFont="true" applyBorder="true" applyAlignment="true" applyProtection="true">
      <alignment horizontal="general" vertical="bottom" textRotation="0" wrapText="false" indent="0" shrinkToFit="false"/>
      <protection locked="false" hidden="false"/>
    </xf>
    <xf numFmtId="165" fontId="0" fillId="0" borderId="0" xfId="0" applyFont="true" applyBorder="true" applyAlignment="true" applyProtection="true">
      <alignment horizontal="general" vertical="bottom" textRotation="0" wrapText="false" indent="0" shrinkToFit="false"/>
      <protection locked="true" hidden="true"/>
    </xf>
    <xf numFmtId="166" fontId="0" fillId="0" borderId="0" xfId="0" applyFont="true" applyBorder="true" applyAlignment="true" applyProtection="true">
      <alignment horizontal="general" vertical="bottom" textRotation="0" wrapText="false" indent="0" shrinkToFit="false"/>
      <protection locked="true" hidden="true"/>
    </xf>
    <xf numFmtId="167" fontId="0" fillId="0" borderId="0" xfId="0" applyFont="true" applyBorder="true" applyAlignment="true" applyProtection="true">
      <alignment horizontal="general" vertical="bottom" textRotation="0" wrapText="false" indent="0" shrinkToFit="false"/>
      <protection locked="true" hidden="true"/>
    </xf>
    <xf numFmtId="164" fontId="0" fillId="4" borderId="0" xfId="0" applyFont="true" applyBorder="true" applyAlignment="true" applyProtection="true">
      <alignment horizontal="general" vertical="bottom" textRotation="0" wrapText="false" indent="0" shrinkToFit="false"/>
      <protection locked="true" hidden="true"/>
    </xf>
    <xf numFmtId="164" fontId="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2627280</xdr:colOff>
      <xdr:row>13</xdr:row>
      <xdr:rowOff>122400</xdr:rowOff>
    </xdr:from>
    <xdr:to>
      <xdr:col>2</xdr:col>
      <xdr:colOff>410040</xdr:colOff>
      <xdr:row>34</xdr:row>
      <xdr:rowOff>102240</xdr:rowOff>
    </xdr:to>
    <xdr:sp>
      <xdr:nvSpPr>
        <xdr:cNvPr id="0" name="TextShape 1"/>
        <xdr:cNvSpPr/>
      </xdr:nvSpPr>
      <xdr:spPr>
        <a:xfrm rot="18900000">
          <a:off x="1634040" y="4081320"/>
          <a:ext cx="3722400" cy="449280"/>
        </a:xfrm>
        <a:prstGeom prst="rect">
          <a:avLst/>
        </a:prstGeom>
        <a:noFill/>
        <a:ln w="0">
          <a:noFill/>
        </a:ln>
      </xdr:spPr>
      <xdr:style>
        <a:lnRef idx="0"/>
        <a:fillRef idx="0"/>
        <a:effectRef idx="0"/>
        <a:fontRef idx="minor"/>
      </xdr:style>
      <xdr:txBody>
        <a:bodyPr lIns="0" rIns="0" tIns="0" bIns="0">
          <a:noAutofit/>
        </a:bodyPr>
        <a:p>
          <a:pPr algn="ctr">
            <a:lnSpc>
              <a:spcPct val="100000"/>
            </a:lnSpc>
          </a:pPr>
          <a:r>
            <a:rPr b="0" lang="en-US" sz="1600" spc="-1" strike="noStrike">
              <a:solidFill>
                <a:srgbClr val="ce181e"/>
              </a:solidFill>
              <a:latin typeface="Times New Roman"/>
            </a:rPr>
            <a:t>Method only for rough approximation</a:t>
          </a:r>
          <a:endParaRPr b="0" lang="en-SG" sz="1600" spc="-1" strike="noStrike">
            <a:latin typeface="Times New Roman"/>
          </a:endParaRPr>
        </a:p>
        <a:p>
          <a:pPr algn="ctr">
            <a:lnSpc>
              <a:spcPct val="100000"/>
            </a:lnSpc>
          </a:pPr>
          <a:r>
            <a:rPr b="0" lang="en-US" sz="1600" spc="-1" strike="noStrike">
              <a:solidFill>
                <a:srgbClr val="ce181e"/>
              </a:solidFill>
              <a:latin typeface="Times New Roman"/>
            </a:rPr>
            <a:t>Do not use for design</a:t>
          </a:r>
          <a:endParaRPr b="0" lang="en-SG" sz="16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7" activeCellId="0" sqref="27:27"/>
    </sheetView>
  </sheetViews>
  <sheetFormatPr defaultColWidth="9.0546875" defaultRowHeight="12.75" zeroHeight="false" outlineLevelRow="0" outlineLevelCol="0"/>
  <cols>
    <col collapsed="false" customWidth="true" hidden="false" outlineLevel="0" max="1" min="1" style="1" width="9.13"/>
    <col collapsed="false" customWidth="true" hidden="false" outlineLevel="0" max="2" min="2" style="1" width="37.79"/>
    <col collapsed="false" customWidth="true" hidden="false" outlineLevel="0" max="3" min="3" style="1" width="18.39"/>
    <col collapsed="false" customWidth="true" hidden="false" outlineLevel="0" max="8" min="4" style="1" width="9.13"/>
  </cols>
  <sheetData>
    <row r="1" s="3" customFormat="true" ht="12.8" hidden="false" customHeight="false" outlineLevel="0" collapsed="false">
      <c r="A1" s="2" t="s">
        <v>0</v>
      </c>
    </row>
    <row r="3" customFormat="false" ht="12.75" hidden="false" customHeight="false" outlineLevel="0" collapsed="false">
      <c r="B3" s="4" t="s">
        <v>1</v>
      </c>
    </row>
    <row r="5" customFormat="false" ht="14.65" hidden="false" customHeight="false" outlineLevel="0" collapsed="false">
      <c r="B5" s="1" t="s">
        <v>2</v>
      </c>
      <c r="C5" s="5" t="n">
        <v>0.06</v>
      </c>
      <c r="D5" s="1" t="s">
        <v>3</v>
      </c>
    </row>
    <row r="6" customFormat="false" ht="14.65" hidden="false" customHeight="false" outlineLevel="0" collapsed="false">
      <c r="B6" s="1" t="s">
        <v>4</v>
      </c>
      <c r="C6" s="6" t="n">
        <f aca="false">3.14*C5^2/4</f>
        <v>0.002826</v>
      </c>
      <c r="D6" s="1" t="s">
        <v>5</v>
      </c>
    </row>
    <row r="7" customFormat="false" ht="14.65" hidden="false" customHeight="false" outlineLevel="0" collapsed="false">
      <c r="B7" s="1" t="s">
        <v>6</v>
      </c>
      <c r="C7" s="5" t="n">
        <v>19.2</v>
      </c>
      <c r="D7" s="1" t="s">
        <v>7</v>
      </c>
    </row>
    <row r="8" customFormat="false" ht="14.65" hidden="false" customHeight="false" outlineLevel="0" collapsed="false">
      <c r="B8" s="1" t="s">
        <v>8</v>
      </c>
      <c r="C8" s="7" t="n">
        <f aca="false">C7*C6*3600</f>
        <v>195.33312</v>
      </c>
      <c r="D8" s="1" t="s">
        <v>9</v>
      </c>
    </row>
    <row r="9" customFormat="false" ht="14.65" hidden="false" customHeight="false" outlineLevel="0" collapsed="false">
      <c r="B9" s="1" t="s">
        <v>10</v>
      </c>
      <c r="C9" s="5" t="n">
        <f aca="false">101325+30000</f>
        <v>131325</v>
      </c>
      <c r="D9" s="1" t="s">
        <v>11</v>
      </c>
    </row>
    <row r="10" customFormat="false" ht="14.65" hidden="false" customHeight="false" outlineLevel="0" collapsed="false">
      <c r="B10" s="1" t="s">
        <v>12</v>
      </c>
      <c r="C10" s="5" t="n">
        <v>101325</v>
      </c>
      <c r="D10" s="1" t="s">
        <v>11</v>
      </c>
    </row>
    <row r="11" customFormat="false" ht="14.65" hidden="false" customHeight="false" outlineLevel="0" collapsed="false">
      <c r="B11" s="1" t="s">
        <v>13</v>
      </c>
      <c r="C11" s="5" t="n">
        <f aca="false">273.15+25</f>
        <v>298.15</v>
      </c>
      <c r="D11" s="1" t="s">
        <v>14</v>
      </c>
    </row>
    <row r="12" customFormat="false" ht="14.65" hidden="false" customHeight="false" outlineLevel="0" collapsed="false">
      <c r="B12" s="1" t="s">
        <v>15</v>
      </c>
      <c r="C12" s="5" t="n">
        <f aca="false">273.15+20</f>
        <v>293.15</v>
      </c>
      <c r="D12" s="1" t="s">
        <v>14</v>
      </c>
    </row>
    <row r="13" customFormat="false" ht="14.65" hidden="false" customHeight="false" outlineLevel="0" collapsed="false">
      <c r="B13" s="1" t="s">
        <v>16</v>
      </c>
      <c r="C13" s="8" t="n">
        <f aca="false">C9*0.029/8.314/C11</f>
        <v>1.53638682225742</v>
      </c>
      <c r="D13" s="1" t="s">
        <v>17</v>
      </c>
    </row>
    <row r="14" customFormat="false" ht="14.65" hidden="false" customHeight="false" outlineLevel="0" collapsed="false">
      <c r="B14" s="1" t="s">
        <v>18</v>
      </c>
      <c r="C14" s="7" t="n">
        <f aca="false">C13*C8</f>
        <v>300.107231518428</v>
      </c>
      <c r="D14" s="1" t="s">
        <v>19</v>
      </c>
    </row>
    <row r="15" customFormat="false" ht="14.65" hidden="false" customHeight="false" outlineLevel="0" collapsed="false">
      <c r="B15" s="1" t="s">
        <v>16</v>
      </c>
      <c r="C15" s="8" t="n">
        <f aca="false">C10*0.029/8.314/C12</f>
        <v>1.20563179200682</v>
      </c>
      <c r="D15" s="1" t="s">
        <v>17</v>
      </c>
    </row>
    <row r="16" customFormat="false" ht="14.65" hidden="false" customHeight="false" outlineLevel="0" collapsed="false">
      <c r="B16" s="1" t="s">
        <v>20</v>
      </c>
      <c r="C16" s="7" t="n">
        <f aca="false">C14/C15</f>
        <v>248.921132893226</v>
      </c>
      <c r="D16" s="1" t="s">
        <v>9</v>
      </c>
    </row>
    <row r="17" customFormat="false" ht="14.65" hidden="false" customHeight="false" outlineLevel="0" collapsed="false">
      <c r="B17" s="1" t="s">
        <v>21</v>
      </c>
      <c r="C17" s="7" t="n">
        <f aca="false">C16/C6/3600</f>
        <v>24.4673599210925</v>
      </c>
      <c r="D17" s="1" t="s">
        <v>7</v>
      </c>
    </row>
    <row r="18" customFormat="false" ht="14.65" hidden="false" customHeight="false" outlineLevel="0" collapsed="false">
      <c r="B18" s="1" t="s">
        <v>22</v>
      </c>
      <c r="C18" s="7" t="n">
        <f aca="false">C17*0.5+C7*0.5</f>
        <v>21.8336799605462</v>
      </c>
      <c r="D18" s="1" t="s">
        <v>7</v>
      </c>
    </row>
    <row r="19" customFormat="false" ht="14.65" hidden="false" customHeight="false" outlineLevel="0" collapsed="false">
      <c r="B19" s="1" t="s">
        <v>23</v>
      </c>
      <c r="C19" s="5" t="n">
        <v>5</v>
      </c>
      <c r="F19" s="6" t="s">
        <v>24</v>
      </c>
      <c r="G19" s="6"/>
      <c r="H19" s="6"/>
    </row>
    <row r="20" customFormat="false" ht="14.65" hidden="false" customHeight="false" outlineLevel="0" collapsed="false">
      <c r="B20" s="1" t="s">
        <v>25</v>
      </c>
      <c r="C20" s="5" t="n">
        <v>14</v>
      </c>
      <c r="D20" s="1" t="s">
        <v>26</v>
      </c>
      <c r="F20" s="9" t="s">
        <v>27</v>
      </c>
      <c r="G20" s="9"/>
      <c r="H20" s="9"/>
    </row>
    <row r="21" customFormat="false" ht="14.65" hidden="false" customHeight="false" outlineLevel="0" collapsed="false">
      <c r="B21" s="1" t="s">
        <v>28</v>
      </c>
      <c r="C21" s="6" t="n">
        <f aca="false">1+0.3*C19+1.3*C19*C19/100</f>
        <v>2.825</v>
      </c>
      <c r="D21" s="1" t="s">
        <v>26</v>
      </c>
    </row>
    <row r="22" customFormat="false" ht="14.65" hidden="false" customHeight="false" outlineLevel="0" collapsed="false">
      <c r="B22" s="1" t="s">
        <v>29</v>
      </c>
      <c r="C22" s="6" t="n">
        <f aca="false">C20*C21</f>
        <v>39.55</v>
      </c>
      <c r="D22" s="1" t="s">
        <v>26</v>
      </c>
    </row>
    <row r="23" customFormat="false" ht="14.65" hidden="false" customHeight="false" outlineLevel="0" collapsed="false">
      <c r="B23" s="1" t="s">
        <v>30</v>
      </c>
      <c r="C23" s="5" t="n">
        <v>80</v>
      </c>
      <c r="D23" s="1" t="s">
        <v>3</v>
      </c>
    </row>
    <row r="24" customFormat="false" ht="14.65" hidden="false" customHeight="false" outlineLevel="0" collapsed="false">
      <c r="B24" s="1" t="s">
        <v>31</v>
      </c>
      <c r="C24" s="6" t="n">
        <f aca="false">C23*C22*0.0001</f>
        <v>0.3164</v>
      </c>
      <c r="D24" s="1" t="s">
        <v>32</v>
      </c>
    </row>
    <row r="27" customFormat="false" ht="13.05" hidden="false" customHeight="false" outlineLevel="0" collapsed="false">
      <c r="A27" s="0"/>
      <c r="B27" s="10" t="s">
        <v>33</v>
      </c>
      <c r="C27" s="0"/>
      <c r="D27" s="0"/>
      <c r="E27" s="0"/>
      <c r="F27" s="0"/>
      <c r="G27" s="0"/>
      <c r="H27" s="0"/>
    </row>
    <row r="29" customFormat="false" ht="14.65" hidden="false" customHeight="false" outlineLevel="0" collapsed="false">
      <c r="B29" s="6" t="s">
        <v>34</v>
      </c>
    </row>
    <row r="30" customFormat="false" ht="14.65" hidden="false" customHeight="false" outlineLevel="0" collapsed="false">
      <c r="B30" s="6"/>
    </row>
    <row r="31" customFormat="false" ht="14.65" hidden="false" customHeight="false" outlineLevel="0" collapsed="false">
      <c r="B31" s="6" t="s">
        <v>35</v>
      </c>
    </row>
    <row r="33" s="3" customFormat="true" ht="12.8" hidden="false" customHeight="false" outlineLevel="0" collapsed="false">
      <c r="A33" s="2" t="s">
        <v>0</v>
      </c>
    </row>
  </sheetData>
  <sheetProtection sheet="true" password="c80a" objects="true" scenarios="true"/>
  <hyperlinks>
    <hyperlink ref="B27" r:id="rId1" display="If you spot a mistake or wish to suggest an improvement, please contact admin@powderprocess.net"/>
  </hyperlinks>
  <printOptions headings="false" gridLines="false" gridLinesSet="true" horizontalCentered="false" verticalCentered="false"/>
  <pageMargins left="1" right="1" top="1.66666666666667" bottom="1.66666666666667" header="1" footer="1"/>
  <pageSetup paperSize="1" scale="100" fitToWidth="1" fitToHeight="1" pageOrder="downThenOver" orientation="portrait" blackAndWhite="false" draft="false" cellComments="none" horizontalDpi="300" verticalDpi="300" copies="1"/>
  <headerFooter differentFirst="false" differentOddEven="false">
    <oddHeader>&amp;CTAB]</oddHeader>
    <oddFooter>&amp;CPage PAGE]</oddFooter>
  </headerFooter>
  <drawing r:id="rId2"/>
</worksheet>
</file>

<file path=docProps/app.xml><?xml version="1.0" encoding="utf-8"?>
<Properties xmlns="http://schemas.openxmlformats.org/officeDocument/2006/extended-properties" xmlns:vt="http://schemas.openxmlformats.org/officeDocument/2006/docPropsVTypes">
  <Template/>
  <TotalTime>8</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2018-07-28T17:49:41Z</dcterms:created>
  <dc:creator/>
  <dc:description/>
  <dc:language>en-US</dc:language>
  <cp:lastModifiedBy/>
  <dcterms:modified xsi:type="dcterms:W3CDTF">2021-12-14T20:47:32Z</dcterms:modified>
  <cp:revision>5</cp:revision>
  <dc:subject/>
  <dc:title/>
</cp:coreProperties>
</file>