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3.wmf" ContentType="image/x-wmf"/>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<sst xmlns="http://schemas.openxmlformats.org/spreadsheetml/2006/main" count="54" uniqueCount="46">
  <si>
    <t xml:space="preserve">DO NOT USE THIS METHOD FOR DETAIL DESIGN – ALWAYS CONSULT A REPUTABLE SUPPLIER FOR DETAIL DESIGN</t>
  </si>
  <si>
    <t xml:space="preserve">THIS TOOL IS GIVEN ONLY TO ILLUSTRATE THE EXAMPLE DONE IN THE WEBSITE. USING IT FOR ANY OTHER PURPOSE IS AT OWN RISK OF USER</t>
  </si>
  <si>
    <t xml:space="preserve">Dust explosion vent sizing</t>
  </si>
  <si>
    <t xml:space="preserve">To modify</t>
  </si>
  <si>
    <t xml:space="preserve">Calculated</t>
  </si>
  <si>
    <t xml:space="preserve">Hopper geometry</t>
  </si>
  <si>
    <t xml:space="preserve">Total cylindrical shell height</t>
  </si>
  <si>
    <t xml:space="preserve">Hshell</t>
  </si>
  <si>
    <t xml:space="preserve">m</t>
  </si>
  <si>
    <t xml:space="preserve">Hopper diameter</t>
  </si>
  <si>
    <t xml:space="preserve">D</t>
  </si>
  <si>
    <t xml:space="preserve">Cone Height</t>
  </si>
  <si>
    <t xml:space="preserve">hcone</t>
  </si>
  <si>
    <t xml:space="preserve">Height of the vent, from base of shell</t>
  </si>
  <si>
    <t xml:space="preserve">Hvent</t>
  </si>
  <si>
    <t xml:space="preserve">Diameter of oulet</t>
  </si>
  <si>
    <t xml:space="preserve">do</t>
  </si>
  <si>
    <t xml:space="preserve">Actual volume</t>
  </si>
  <si>
    <t xml:space="preserve">m3</t>
  </si>
  <si>
    <t xml:space="preserve">Effective flame length</t>
  </si>
  <si>
    <t xml:space="preserve">Veff</t>
  </si>
  <si>
    <t xml:space="preserve">Deff</t>
  </si>
  <si>
    <t xml:space="preserve">L/D</t>
  </si>
  <si>
    <t xml:space="preserve">-</t>
  </si>
  <si>
    <t xml:space="preserve">Dust explosion parameters</t>
  </si>
  <si>
    <t xml:space="preserve">Dust maximum explosion pressure</t>
  </si>
  <si>
    <t xml:space="preserve">Pmax</t>
  </si>
  <si>
    <t xml:space="preserve">bar</t>
  </si>
  <si>
    <t xml:space="preserve">Dust explosion pressure increase rate</t>
  </si>
  <si>
    <t xml:space="preserve">Kst</t>
  </si>
  <si>
    <t xml:space="preserve">bar.m/s</t>
  </si>
  <si>
    <t xml:space="preserve">Static opening pressure</t>
  </si>
  <si>
    <t xml:space="preserve">Pstat</t>
  </si>
  <si>
    <t xml:space="preserve">bar g</t>
  </si>
  <si>
    <t xml:space="preserve">Reduced pressure</t>
  </si>
  <si>
    <t xml:space="preserve">Pred</t>
  </si>
  <si>
    <t xml:space="preserve">Dust explosion area calculation</t>
  </si>
  <si>
    <t xml:space="preserve">B</t>
  </si>
  <si>
    <t xml:space="preserve">C</t>
  </si>
  <si>
    <t xml:space="preserve">Required vent size</t>
  </si>
  <si>
    <t xml:space="preserve">A</t>
  </si>
  <si>
    <t xml:space="preserve">m2</t>
  </si>
  <si>
    <t xml:space="preserve">If you spot a mistake or wish to suggest an improvement, please contact admin@powderprocess.net</t>
  </si>
  <si>
    <t xml:space="preserve">Copyright www.PowderProcess.net</t>
  </si>
  <si>
    <t xml:space="preserve">The content of PowderProcess.net is copyrighted but no warranty nor liability is ensured. The content of this site is to be seen as a help and important information and calculation must always be double checked by the user through the quality procedure of his organization or by checking another source. The user must always respect all applicable regulation. The use of the information is at the user and its organization own risk and own cost.</t>
  </si>
  <si>
    <t xml:space="preserve">FOR EDUCATIONAL PURPOSE ONLY – DO NOT USE THIS METHOD FOR DETAIL DESIGN – ALWAYS CONSULT A REPUTABLE SUPPLIER FOR DETAIL DESIGN</t>
  </si>
</sst>
</file>

<file path=xl/styles.xml><?xml version="1.0" encoding="utf-8"?>
<styleSheet xmlns="http://schemas.openxmlformats.org/spreadsheetml/2006/main">
  <numFmts count="2">
    <numFmt numFmtId="164" formatCode="General"/>
    <numFmt numFmtId="165" formatCode="General"/>
  </numFmts>
  <fonts count="12">
    <font>
      <sz val="10"/>
      <name val="Arial"/>
      <family val="2"/>
      <charset val="134"/>
    </font>
    <font>
      <sz val="10"/>
      <name val="Arial"/>
      <family val="0"/>
      <charset val="134"/>
    </font>
    <font>
      <sz val="10"/>
      <name val="Arial"/>
      <family val="0"/>
      <charset val="134"/>
    </font>
    <font>
      <sz val="10"/>
      <name val="Arial"/>
      <family val="0"/>
      <charset val="134"/>
    </font>
    <font>
      <sz val="10"/>
      <name val="Arial"/>
      <family val="2"/>
      <charset val="1"/>
    </font>
    <font>
      <b val="true"/>
      <sz val="10"/>
      <name val="Arial"/>
      <family val="2"/>
      <charset val="1"/>
    </font>
    <font>
      <b val="true"/>
      <sz val="11"/>
      <color rgb="FF1F497D"/>
      <name val="Calibri"/>
      <family val="2"/>
      <charset val="1"/>
    </font>
    <font>
      <b val="true"/>
      <sz val="11"/>
      <color rgb="FFFF0000"/>
      <name val="Calibri"/>
      <family val="2"/>
      <charset val="1"/>
    </font>
    <font>
      <b val="true"/>
      <sz val="10"/>
      <name val="Arial"/>
      <family val="2"/>
      <charset val="134"/>
    </font>
    <font>
      <sz val="10"/>
      <color rgb="FF0000FF"/>
      <name val="Arial"/>
      <family val="2"/>
      <charset val="1"/>
    </font>
    <font>
      <sz val="10"/>
      <name val="Times New Roman"/>
      <family val="1"/>
      <charset val="1"/>
    </font>
    <font>
      <i val="true"/>
      <sz val="7"/>
      <name val="Times New Roman"/>
      <family val="1"/>
      <charset val="1"/>
    </font>
  </fonts>
  <fills count="6">
    <fill>
      <patternFill patternType="none"/>
    </fill>
    <fill>
      <patternFill patternType="gray125"/>
    </fill>
    <fill>
      <patternFill patternType="solid">
        <fgColor rgb="FFED1C24"/>
        <bgColor rgb="FFF10D0C"/>
      </patternFill>
    </fill>
    <fill>
      <patternFill patternType="solid">
        <fgColor rgb="FFEBF1DE"/>
        <bgColor rgb="FFFFFFFF"/>
      </patternFill>
    </fill>
    <fill>
      <patternFill patternType="solid">
        <fgColor rgb="FFFCD5B5"/>
        <bgColor rgb="FFEBF1DE"/>
      </patternFill>
    </fill>
    <fill>
      <patternFill patternType="solid">
        <fgColor rgb="FFF10D0C"/>
        <bgColor rgb="FFFF0000"/>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3" borderId="0" xfId="0" applyFont="true" applyBorder="false" applyAlignment="false" applyProtection="false">
      <alignment horizontal="general" vertical="bottom" textRotation="0" wrapText="false" indent="0" shrinkToFit="false"/>
      <protection locked="true" hidden="false"/>
    </xf>
    <xf numFmtId="164" fontId="7" fillId="4" borderId="0" xfId="0" applyFont="true" applyBorder="false" applyAlignment="false" applyProtection="false">
      <alignment horizontal="general" vertical="bottom" textRotation="0" wrapText="false" indent="0" shrinkToFit="false"/>
      <protection locked="true" hidden="false"/>
    </xf>
    <xf numFmtId="164" fontId="8"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6" fillId="3" borderId="1" xfId="0" applyFont="true" applyBorder="true" applyAlignment="false" applyProtection="true">
      <alignment horizontal="general" vertical="bottom" textRotation="0" wrapText="false" indent="0" shrinkToFit="false"/>
      <protection locked="false" hidden="false"/>
    </xf>
    <xf numFmtId="165" fontId="7" fillId="4" borderId="1" xfId="0" applyFont="true" applyBorder="tru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xf numFmtId="164" fontId="11" fillId="0" borderId="0" xfId="0" applyFont="true" applyBorder="true" applyAlignment="true" applyProtection="false">
      <alignment horizontal="center" vertical="center" textRotation="0" wrapText="true" indent="0" shrinkToFit="false"/>
      <protection locked="true" hidden="false"/>
    </xf>
    <xf numFmtId="164" fontId="4" fillId="5" borderId="0" xfId="0" applyFont="true" applyBorder="false" applyAlignment="false" applyProtection="false">
      <alignment horizontal="general" vertical="bottom" textRotation="0" wrapText="false" indent="0" shrinkToFit="false"/>
      <protection locked="true" hidden="false"/>
    </xf>
    <xf numFmtId="164" fontId="0" fillId="5" borderId="0" xfId="0" applyFont="fals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F10D0C"/>
      <rgbColor rgb="FF008000"/>
      <rgbColor rgb="FF000080"/>
      <rgbColor rgb="FF808000"/>
      <rgbColor rgb="FF800080"/>
      <rgbColor rgb="FF008080"/>
      <rgbColor rgb="FFC0C0C0"/>
      <rgbColor rgb="FF808080"/>
      <rgbColor rgb="FF9999FF"/>
      <rgbColor rgb="FF993366"/>
      <rgbColor rgb="FFEBF1DE"/>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5"/>
      <rgbColor rgb="FF3366FF"/>
      <rgbColor rgb="FF33CCCC"/>
      <rgbColor rgb="FF99CC00"/>
      <rgbColor rgb="FFFFCC00"/>
      <rgbColor rgb="FFFF9900"/>
      <rgbColor rgb="FFFF6600"/>
      <rgbColor rgb="FF666699"/>
      <rgbColor rgb="FF969696"/>
      <rgbColor rgb="FF003366"/>
      <rgbColor rgb="FF339966"/>
      <rgbColor rgb="FF003300"/>
      <rgbColor rgb="FF333300"/>
      <rgbColor rgb="FFED1C24"/>
      <rgbColor rgb="FF993366"/>
      <rgbColor rgb="FF1F497D"/>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0</xdr:colOff>
      <xdr:row>6</xdr:row>
      <xdr:rowOff>137520</xdr:rowOff>
    </xdr:from>
    <xdr:to>
      <xdr:col>2</xdr:col>
      <xdr:colOff>159480</xdr:colOff>
      <xdr:row>22</xdr:row>
      <xdr:rowOff>137160</xdr:rowOff>
    </xdr:to>
    <xdr:pic>
      <xdr:nvPicPr>
        <xdr:cNvPr id="0" name="Image 1" descr=""/>
        <xdr:cNvPicPr/>
      </xdr:nvPicPr>
      <xdr:blipFill>
        <a:blip r:embed="rId1"/>
        <a:stretch/>
      </xdr:blipFill>
      <xdr:spPr>
        <a:xfrm>
          <a:off x="813960" y="1125360"/>
          <a:ext cx="2634480" cy="2600640"/>
        </a:xfrm>
        <a:prstGeom prst="rect">
          <a:avLst/>
        </a:prstGeom>
        <a:ln w="0">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admin@powderprocess.net" TargetMode="External"/><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61"/>
  <sheetViews>
    <sheetView showFormulas="false" showGridLines="true" showRowColHeaders="true" showZeros="true" rightToLeft="false" tabSelected="true" showOutlineSymbols="true" defaultGridColor="true" view="normal" topLeftCell="A1" colorId="64" zoomScale="80" zoomScaleNormal="80" zoomScalePageLayoutView="100" workbookViewId="0">
      <selection pane="topLeft" activeCell="A61" activeCellId="0" sqref="61:61"/>
    </sheetView>
  </sheetViews>
  <sheetFormatPr defaultColWidth="11.55078125" defaultRowHeight="12.8" zeroHeight="false" outlineLevelRow="0" outlineLevelCol="0"/>
  <cols>
    <col collapsed="false" customWidth="true" hidden="false" outlineLevel="0" max="2" min="2" style="0" width="35.08"/>
  </cols>
  <sheetData>
    <row r="1" customFormat="false" ht="12.8" hidden="false" customHeight="false" outlineLevel="0" collapsed="false">
      <c r="A1" s="1" t="s">
        <v>0</v>
      </c>
      <c r="B1" s="1"/>
      <c r="C1" s="1"/>
      <c r="D1" s="1"/>
      <c r="E1" s="1"/>
      <c r="F1" s="1"/>
      <c r="G1" s="1"/>
      <c r="H1" s="1"/>
      <c r="I1" s="1"/>
      <c r="J1" s="1"/>
      <c r="K1" s="1"/>
      <c r="L1" s="1"/>
    </row>
    <row r="2" customFormat="false" ht="12.8" hidden="false" customHeight="false" outlineLevel="0" collapsed="false">
      <c r="A2" s="1" t="s">
        <v>1</v>
      </c>
      <c r="B2" s="1"/>
      <c r="C2" s="1"/>
      <c r="D2" s="1"/>
      <c r="E2" s="1"/>
      <c r="F2" s="1"/>
      <c r="G2" s="1"/>
      <c r="H2" s="1"/>
      <c r="I2" s="1"/>
      <c r="J2" s="1"/>
      <c r="K2" s="1"/>
      <c r="L2" s="1"/>
    </row>
    <row r="4" customFormat="false" ht="13.8" hidden="false" customHeight="false" outlineLevel="0" collapsed="false">
      <c r="A4" s="2" t="s">
        <v>2</v>
      </c>
      <c r="C4" s="3" t="s">
        <v>3</v>
      </c>
      <c r="D4" s="4" t="s">
        <v>4</v>
      </c>
    </row>
    <row r="28" customFormat="false" ht="12.8" hidden="false" customHeight="false" outlineLevel="0" collapsed="false">
      <c r="B28" s="5" t="s">
        <v>5</v>
      </c>
      <c r="C28" s="5"/>
      <c r="D28" s="5"/>
      <c r="E28" s="5"/>
    </row>
    <row r="29" customFormat="false" ht="13.8" hidden="false" customHeight="false" outlineLevel="0" collapsed="false">
      <c r="B29" s="6" t="s">
        <v>6</v>
      </c>
      <c r="C29" s="6" t="s">
        <v>7</v>
      </c>
      <c r="D29" s="7" t="n">
        <v>3</v>
      </c>
      <c r="E29" s="6" t="s">
        <v>8</v>
      </c>
    </row>
    <row r="30" customFormat="false" ht="13.8" hidden="false" customHeight="false" outlineLevel="0" collapsed="false">
      <c r="B30" s="6" t="s">
        <v>9</v>
      </c>
      <c r="C30" s="6" t="s">
        <v>10</v>
      </c>
      <c r="D30" s="7" t="n">
        <v>2</v>
      </c>
      <c r="E30" s="6" t="s">
        <v>8</v>
      </c>
    </row>
    <row r="31" customFormat="false" ht="13.8" hidden="false" customHeight="false" outlineLevel="0" collapsed="false">
      <c r="B31" s="6" t="s">
        <v>11</v>
      </c>
      <c r="C31" s="6" t="s">
        <v>12</v>
      </c>
      <c r="D31" s="7" t="n">
        <v>2.5</v>
      </c>
      <c r="E31" s="6" t="s">
        <v>8</v>
      </c>
    </row>
    <row r="32" customFormat="false" ht="13.8" hidden="false" customHeight="false" outlineLevel="0" collapsed="false">
      <c r="B32" s="6" t="s">
        <v>13</v>
      </c>
      <c r="C32" s="6" t="s">
        <v>14</v>
      </c>
      <c r="D32" s="7" t="n">
        <v>2</v>
      </c>
      <c r="E32" s="6" t="s">
        <v>8</v>
      </c>
    </row>
    <row r="33" customFormat="false" ht="13.8" hidden="false" customHeight="false" outlineLevel="0" collapsed="false">
      <c r="B33" s="6" t="s">
        <v>15</v>
      </c>
      <c r="C33" s="6" t="s">
        <v>16</v>
      </c>
      <c r="D33" s="7" t="n">
        <v>0.25</v>
      </c>
      <c r="E33" s="6" t="s">
        <v>8</v>
      </c>
    </row>
    <row r="34" customFormat="false" ht="13.8" hidden="false" customHeight="false" outlineLevel="0" collapsed="false">
      <c r="B34" s="6" t="s">
        <v>17</v>
      </c>
      <c r="C34" s="6"/>
      <c r="D34" s="8" t="n">
        <f aca="false">PI()*D30^2/4*D29+PI()*D31*(D30^2+D33^2+D30*D33)/12</f>
        <v>12.4109272278534</v>
      </c>
      <c r="E34" s="6" t="s">
        <v>18</v>
      </c>
    </row>
    <row r="36" customFormat="false" ht="13.8" hidden="false" customHeight="false" outlineLevel="0" collapsed="false">
      <c r="B36" s="6" t="s">
        <v>19</v>
      </c>
      <c r="C36" s="6"/>
      <c r="D36" s="8" t="n">
        <f aca="false">D32+D31/3</f>
        <v>2.83333333333333</v>
      </c>
      <c r="E36" s="6" t="s">
        <v>8</v>
      </c>
    </row>
    <row r="37" customFormat="false" ht="13.8" hidden="false" customHeight="false" outlineLevel="0" collapsed="false">
      <c r="B37" s="6" t="s">
        <v>20</v>
      </c>
      <c r="C37" s="6"/>
      <c r="D37" s="8" t="n">
        <f aca="false">PI()*D30^2/4*D32+(2*PI()/3*(D30^2/4+D30/2*D33/2+D33^2/4))/3</f>
        <v>7.079491778402</v>
      </c>
      <c r="E37" s="6" t="s">
        <v>18</v>
      </c>
    </row>
    <row r="38" customFormat="false" ht="13.8" hidden="false" customHeight="false" outlineLevel="0" collapsed="false">
      <c r="B38" s="6" t="s">
        <v>21</v>
      </c>
      <c r="C38" s="6"/>
      <c r="D38" s="8" t="n">
        <f aca="false">2*(D37/D36/PI())^0.5</f>
        <v>1.78364025213035</v>
      </c>
      <c r="E38" s="6" t="s">
        <v>8</v>
      </c>
    </row>
    <row r="39" customFormat="false" ht="13.8" hidden="false" customHeight="false" outlineLevel="0" collapsed="false">
      <c r="B39" s="6" t="s">
        <v>22</v>
      </c>
      <c r="C39" s="6"/>
      <c r="D39" s="8" t="n">
        <f aca="false">D36/D38</f>
        <v>1.58851165752133</v>
      </c>
      <c r="E39" s="6" t="s">
        <v>23</v>
      </c>
    </row>
    <row r="41" customFormat="false" ht="12.8" hidden="false" customHeight="false" outlineLevel="0" collapsed="false">
      <c r="B41" s="5" t="s">
        <v>24</v>
      </c>
      <c r="C41" s="5"/>
      <c r="D41" s="5"/>
      <c r="E41" s="5"/>
    </row>
    <row r="42" customFormat="false" ht="13.8" hidden="false" customHeight="false" outlineLevel="0" collapsed="false">
      <c r="B42" s="6" t="s">
        <v>25</v>
      </c>
      <c r="C42" s="6" t="s">
        <v>26</v>
      </c>
      <c r="D42" s="7" t="n">
        <v>8.5</v>
      </c>
      <c r="E42" s="6" t="s">
        <v>27</v>
      </c>
    </row>
    <row r="43" customFormat="false" ht="13.8" hidden="false" customHeight="false" outlineLevel="0" collapsed="false">
      <c r="B43" s="6" t="s">
        <v>28</v>
      </c>
      <c r="C43" s="6" t="s">
        <v>29</v>
      </c>
      <c r="D43" s="7" t="n">
        <v>150</v>
      </c>
      <c r="E43" s="6" t="s">
        <v>30</v>
      </c>
    </row>
    <row r="44" customFormat="false" ht="13.8" hidden="false" customHeight="false" outlineLevel="0" collapsed="false">
      <c r="B44" s="6" t="s">
        <v>31</v>
      </c>
      <c r="C44" s="6" t="s">
        <v>32</v>
      </c>
      <c r="D44" s="7" t="n">
        <v>0.2</v>
      </c>
      <c r="E44" s="6" t="s">
        <v>33</v>
      </c>
    </row>
    <row r="45" customFormat="false" ht="13.8" hidden="false" customHeight="false" outlineLevel="0" collapsed="false">
      <c r="B45" s="6" t="s">
        <v>34</v>
      </c>
      <c r="C45" s="6" t="s">
        <v>35</v>
      </c>
      <c r="D45" s="7" t="n">
        <v>0.5</v>
      </c>
      <c r="E45" s="6" t="s">
        <v>33</v>
      </c>
    </row>
    <row r="47" customFormat="false" ht="12.8" hidden="false" customHeight="false" outlineLevel="0" collapsed="false">
      <c r="B47" s="5" t="s">
        <v>36</v>
      </c>
      <c r="C47" s="5"/>
      <c r="D47" s="5"/>
      <c r="E47" s="5"/>
    </row>
    <row r="48" customFormat="false" ht="13.8" hidden="false" customHeight="false" outlineLevel="0" collapsed="false">
      <c r="B48" s="6" t="s">
        <v>37</v>
      </c>
      <c r="C48" s="6"/>
      <c r="D48" s="8" t="n">
        <f aca="false">(0.00003264*D42*D43*D45^(-0.569)+0.27*(D44-0.1)*D45^(-0.5))*D34^0.753</f>
        <v>0.665718895637386</v>
      </c>
      <c r="E48" s="6"/>
    </row>
    <row r="49" customFormat="false" ht="13.8" hidden="false" customHeight="false" outlineLevel="0" collapsed="false">
      <c r="B49" s="6" t="s">
        <v>38</v>
      </c>
      <c r="C49" s="6"/>
      <c r="D49" s="8" t="n">
        <f aca="false">-4.305*LOG10(D45)+0.758</f>
        <v>2.05393413133344</v>
      </c>
      <c r="E49" s="6"/>
    </row>
    <row r="50" customFormat="false" ht="13.8" hidden="false" customHeight="false" outlineLevel="0" collapsed="false">
      <c r="B50" s="6" t="s">
        <v>39</v>
      </c>
      <c r="C50" s="6" t="s">
        <v>40</v>
      </c>
      <c r="D50" s="8" t="n">
        <f aca="false">D48*(1+D49*LOG10(D39))</f>
        <v>0.940541672857515</v>
      </c>
      <c r="E50" s="6" t="s">
        <v>41</v>
      </c>
    </row>
    <row r="54" customFormat="false" ht="13.05" hidden="false" customHeight="false" outlineLevel="0" collapsed="false">
      <c r="B54" s="9" t="s">
        <v>42</v>
      </c>
    </row>
    <row r="56" customFormat="false" ht="12.8" hidden="false" customHeight="false" outlineLevel="0" collapsed="false">
      <c r="B56" s="10" t="s">
        <v>43</v>
      </c>
    </row>
    <row r="58" customFormat="false" ht="16.85" hidden="false" customHeight="true" outlineLevel="0" collapsed="false">
      <c r="B58" s="11" t="s">
        <v>44</v>
      </c>
      <c r="C58" s="11"/>
      <c r="D58" s="11"/>
      <c r="E58" s="11"/>
      <c r="F58" s="11"/>
      <c r="G58" s="11"/>
      <c r="H58" s="11"/>
      <c r="I58" s="11"/>
      <c r="J58" s="11"/>
    </row>
    <row r="61" s="13" customFormat="true" ht="12.8" hidden="false" customHeight="false" outlineLevel="0" collapsed="false">
      <c r="A61" s="12" t="s">
        <v>45</v>
      </c>
    </row>
  </sheetData>
  <sheetProtection sheet="true" password="c80a" objects="true" scenarios="true"/>
  <mergeCells count="4">
    <mergeCell ref="B28:E28"/>
    <mergeCell ref="B41:E41"/>
    <mergeCell ref="B47:E47"/>
    <mergeCell ref="B58:J58"/>
  </mergeCells>
  <hyperlinks>
    <hyperlink ref="B54" r:id="rId1" display="If you spot a mistake or wish to suggest an improvement, please contact admin@powderprocess.net"/>
  </hyperlinks>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emplate/>
  <TotalTime>56</TotalTime>
  <Application>LibreOffice/7.1.6.2$Windows_X86_64 LibreOffice_project/0e133318fcee89abacd6a7d077e292f1145735c3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2020-02-22T11:25:24Z</dcterms:created>
  <dc:creator/>
  <dc:description/>
  <dc:language>en-SG</dc:language>
  <cp:lastModifiedBy/>
  <dcterms:modified xsi:type="dcterms:W3CDTF">2021-12-14T20:48:39Z</dcterms:modified>
  <cp:revision>10</cp:revision>
  <dc:subject/>
  <dc:title/>
</cp:coreProperties>
</file>